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240 2026 CUENTA PUBLICA 2025 EXCEL Y PDF TITULO V\"/>
    </mc:Choice>
  </mc:AlternateContent>
  <xr:revisionPtr revIDLastSave="0" documentId="13_ncr:1_{EAF42B29-1D62-4AE2-B5C4-0D1EF276F8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s="1"/>
  <c r="C3" i="2" l="1"/>
  <c r="D3" i="2"/>
  <c r="F12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<sst xmlns="http://schemas.openxmlformats.org/spreadsheetml/2006/main" count="27" uniqueCount="27">
  <si>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</si>
  <si>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</si>
  <si>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</si>
  <si>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</si>
  <si>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</si>
  <si>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</si>
  <si>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</si>
  <si>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</si>
  <si>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</si>
  <si>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</si>
  <si>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</si>
  <si>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</si>
  <si>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</si>
  <si>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</si>
  <si>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</si>
  <si>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</si>
  <si>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</si>
  <si>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</si>
  <si>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</si>
  <si>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</si>
  <si>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</si>
  <si>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</si>
  <si>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</si>
  <si>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</si>
  <si>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</si>
  <si>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</si>
  <si>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 FELIPE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</si>
</sst>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2" fillId="0" borderId="0" xfId="8" applyFont="1" applyAlignment="1" applyProtection="1">
      <alignment horizontal="center"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>
      <selection activeCell="A16" sqref="A1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5" t="s">
        <v>26</v>
      </c>
      <c r="B1" s="16"/>
      <c r="C1" s="16"/>
      <c r="D1" s="16"/>
      <c r="E1" s="16"/>
      <c r="F1" s="17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767019286.94000006</v>
      </c>
      <c r="C3" s="8">
        <f t="shared" ref="C3:F3" si="0">C4+C12</f>
        <v>3017232372.04</v>
      </c>
      <c r="D3" s="8">
        <f t="shared" si="0"/>
        <v>2909822442.5299997</v>
      </c>
      <c r="E3" s="8">
        <f t="shared" si="0"/>
        <v>874429216.44999981</v>
      </c>
      <c r="F3" s="8">
        <f t="shared" si="0"/>
        <v>107409929.50999981</v>
      </c>
    </row>
    <row r="4" spans="1:6" x14ac:dyDescent="0.2">
      <c r="A4" s="5" t="s">
        <v>4</v>
      </c>
      <c r="B4" s="8">
        <f>SUM(B5:B11)</f>
        <v>92853121.570000008</v>
      </c>
      <c r="C4" s="8">
        <f>SUM(C5:C11)</f>
        <v>2645911046.23</v>
      </c>
      <c r="D4" s="8">
        <f>SUM(D5:D11)</f>
        <v>2528632985.7199998</v>
      </c>
      <c r="E4" s="8">
        <f>SUM(E5:E11)</f>
        <v>210131182.07999986</v>
      </c>
      <c r="F4" s="8">
        <f>SUM(F5:F11)</f>
        <v>117278060.50999986</v>
      </c>
    </row>
    <row r="5" spans="1:6" x14ac:dyDescent="0.2">
      <c r="A5" s="6" t="s">
        <v>5</v>
      </c>
      <c r="B5" s="9">
        <v>74275427.840000004</v>
      </c>
      <c r="C5" s="9">
        <v>1443817749.0899999</v>
      </c>
      <c r="D5" s="9">
        <v>1374732157.8</v>
      </c>
      <c r="E5" s="9">
        <f>B5+C5-D5</f>
        <v>143361019.12999988</v>
      </c>
      <c r="F5" s="9">
        <f t="shared" ref="F5:F11" si="1">E5-B5</f>
        <v>69085591.289999872</v>
      </c>
    </row>
    <row r="6" spans="1:6" x14ac:dyDescent="0.2">
      <c r="A6" s="6" t="s">
        <v>6</v>
      </c>
      <c r="B6" s="9">
        <v>4865366.3099999996</v>
      </c>
      <c r="C6" s="9">
        <v>1097695971.1600001</v>
      </c>
      <c r="D6" s="9">
        <v>1097820885.2</v>
      </c>
      <c r="E6" s="9">
        <f t="shared" ref="E6:E11" si="2">B6+C6-D6</f>
        <v>4740452.2699999809</v>
      </c>
      <c r="F6" s="9">
        <f t="shared" si="1"/>
        <v>-124914.04000001866</v>
      </c>
    </row>
    <row r="7" spans="1:6" x14ac:dyDescent="0.2">
      <c r="A7" s="6" t="s">
        <v>7</v>
      </c>
      <c r="B7" s="9">
        <v>13712327.42</v>
      </c>
      <c r="C7" s="9">
        <v>104397325.98</v>
      </c>
      <c r="D7" s="9">
        <v>56079942.719999999</v>
      </c>
      <c r="E7" s="9">
        <f t="shared" si="2"/>
        <v>62029710.680000007</v>
      </c>
      <c r="F7" s="9">
        <f t="shared" si="1"/>
        <v>48317383.260000005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674166165.37</v>
      </c>
      <c r="C12" s="8">
        <f>SUM(C13:C21)</f>
        <v>371321325.80999994</v>
      </c>
      <c r="D12" s="8">
        <f>SUM(D13:D21)</f>
        <v>381189456.81</v>
      </c>
      <c r="E12" s="8">
        <f>SUM(E13:E21)</f>
        <v>664298034.37</v>
      </c>
      <c r="F12" s="8">
        <f>SUM(F13:F21)</f>
        <v>-9868131.0000000503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642261829.73000002</v>
      </c>
      <c r="C15" s="10">
        <v>338927799.32999998</v>
      </c>
      <c r="D15" s="10">
        <v>344840291.50999999</v>
      </c>
      <c r="E15" s="10">
        <f t="shared" si="4"/>
        <v>636349337.54999995</v>
      </c>
      <c r="F15" s="10">
        <f t="shared" si="3"/>
        <v>-5912492.1800000668</v>
      </c>
    </row>
    <row r="16" spans="1:6" x14ac:dyDescent="0.2">
      <c r="A16" s="6" t="s">
        <v>14</v>
      </c>
      <c r="B16" s="9">
        <v>128042267.22</v>
      </c>
      <c r="C16" s="9">
        <v>32002204.960000001</v>
      </c>
      <c r="D16" s="9">
        <v>20672773.100000001</v>
      </c>
      <c r="E16" s="9">
        <f t="shared" si="4"/>
        <v>139371699.08000001</v>
      </c>
      <c r="F16" s="9">
        <f t="shared" si="3"/>
        <v>11329431.860000014</v>
      </c>
    </row>
    <row r="17" spans="1:6" x14ac:dyDescent="0.2">
      <c r="A17" s="6" t="s">
        <v>15</v>
      </c>
      <c r="B17" s="9">
        <v>1714878.68</v>
      </c>
      <c r="C17" s="9">
        <v>391321.52</v>
      </c>
      <c r="D17" s="9">
        <v>195660.76</v>
      </c>
      <c r="E17" s="9">
        <f t="shared" si="4"/>
        <v>1910539.4400000002</v>
      </c>
      <c r="F17" s="9">
        <f t="shared" si="3"/>
        <v>195660.76000000024</v>
      </c>
    </row>
    <row r="18" spans="1:6" x14ac:dyDescent="0.2">
      <c r="A18" s="6" t="s">
        <v>16</v>
      </c>
      <c r="B18" s="9">
        <v>-97894432.189999998</v>
      </c>
      <c r="C18" s="9">
        <v>0</v>
      </c>
      <c r="D18" s="9">
        <v>15480731.439999999</v>
      </c>
      <c r="E18" s="9">
        <f t="shared" si="4"/>
        <v>-113375163.63</v>
      </c>
      <c r="F18" s="9">
        <f t="shared" si="3"/>
        <v>-15480731.439999998</v>
      </c>
    </row>
    <row r="19" spans="1:6" x14ac:dyDescent="0.2">
      <c r="A19" s="6" t="s">
        <v>17</v>
      </c>
      <c r="B19" s="9">
        <v>41621.93</v>
      </c>
      <c r="C19" s="9">
        <v>0</v>
      </c>
      <c r="D19" s="9">
        <v>0</v>
      </c>
      <c r="E19" s="9">
        <f t="shared" si="4"/>
        <v>41621.93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8" spans="1:6" x14ac:dyDescent="0.2">
      <c r="A28" s="11"/>
      <c r="B28" s="14"/>
      <c r="C28" s="14"/>
      <c r="D28" s="14"/>
      <c r="E28" s="14"/>
    </row>
    <row r="29" spans="1:6" x14ac:dyDescent="0.2">
      <c r="A29" s="12"/>
      <c r="B29" s="13"/>
      <c r="C29" s="13"/>
      <c r="D29" s="13"/>
      <c r="E29" s="13"/>
    </row>
    <row r="34" spans="1:6" x14ac:dyDescent="0.2">
      <c r="A34" s="13"/>
      <c r="B34" s="13"/>
      <c r="C34" s="13"/>
      <c r="D34" s="13"/>
      <c r="E34" s="13"/>
    </row>
    <row r="35" spans="1:6" x14ac:dyDescent="0.2">
      <c r="A35" s="14"/>
      <c r="B35" s="14"/>
      <c r="C35" s="14"/>
      <c r="D35" s="14"/>
      <c r="E35" s="14"/>
      <c r="F35" s="14"/>
    </row>
  </sheetData>
  <sheetProtection formatCells="0" formatColumns="0" formatRows="0" autoFilter="0"/>
  <mergeCells count="7">
    <mergeCell ref="A34:E34"/>
    <mergeCell ref="A35:F35"/>
    <mergeCell ref="A1:F1"/>
    <mergeCell ref="B28:C28"/>
    <mergeCell ref="B29:C29"/>
    <mergeCell ref="D28:E28"/>
    <mergeCell ref="D29:E29"/>
  </mergeCells>
  <pageMargins left="0.7" right="0.7" top="0.75" bottom="0.75" header="0.3" footer="0.3"/>
  <pageSetup scale="60" orientation="portrait" r:id="rId1"/>
  <ignoredErrors>
    <ignoredError sqref="B3:F11 B13:F21 B12:D12" unlockedFormula="1"/>
    <ignoredError sqref="E12:F1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2026-02-20T16:09:43Z</cp:lastPrinted>
  <dcterms:created xsi:type="dcterms:W3CDTF">2014-02-09T04:04:15Z</dcterms:created>
  <dcterms:modified xsi:type="dcterms:W3CDTF">2026-03-05T00:31:29Z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